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3" r:id="rId1"/>
    <sheet name="sheet1 (3)" sheetId="6" r:id="rId2"/>
    <sheet name="sheet1 (2)" sheetId="5" r:id="rId3"/>
    <sheet name="Sheet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<sst xmlns="http://schemas.openxmlformats.org/spreadsheetml/2006/main" count="98" uniqueCount="38">
  <si>
    <t>附件1</t>
  </si>
  <si>
    <t>第五届校长奖学金名额分配一览表</t>
  </si>
  <si>
    <t>序号</t>
  </si>
  <si>
    <t>学院</t>
  </si>
  <si>
    <t>本科生名额</t>
  </si>
  <si>
    <t>研究生名额</t>
  </si>
  <si>
    <t>临床医学院</t>
  </si>
  <si>
    <t>公共卫生学院</t>
  </si>
  <si>
    <t>精神卫生学院</t>
  </si>
  <si>
    <t>护理学院</t>
  </si>
  <si>
    <t>药学院</t>
  </si>
  <si>
    <t>医学信息工程学院</t>
  </si>
  <si>
    <t>管理学院</t>
  </si>
  <si>
    <t>医学影像与检验学院</t>
  </si>
  <si>
    <t>法医学院</t>
  </si>
  <si>
    <t>口腔医学院</t>
  </si>
  <si>
    <t>生命科学学院</t>
  </si>
  <si>
    <t>外国语学院</t>
  </si>
  <si>
    <t>中西医结合学院</t>
  </si>
  <si>
    <t>康复医学院</t>
  </si>
  <si>
    <t>医药工程学院</t>
  </si>
  <si>
    <t>合计</t>
  </si>
  <si>
    <t>各学院名额分配原则：本科生按参评人数3000人以上2人，3000人以下1人；研究生按参评人数500人以上2人，500人以下1人。</t>
  </si>
  <si>
    <t>济宁医学院2025年本科生国家奖学金名额分配一览表</t>
  </si>
  <si>
    <t>总人数（转专业前）</t>
  </si>
  <si>
    <t>新生人数</t>
  </si>
  <si>
    <t>参评奖学金人数</t>
  </si>
  <si>
    <t>国家励志奖学金人数</t>
  </si>
  <si>
    <t>省政府奖学金</t>
  </si>
  <si>
    <t>省政府励志奖学金</t>
  </si>
  <si>
    <t>本科合计</t>
  </si>
  <si>
    <t>备注：各学院人数为9月12日教务处提供,各学院按1：1.05比例向学校推荐校级参评学生，学校在校级参评学生的范围内择优推荐46名学生参加省级评选。省教育厅将在各校推荐的省级参评学生范围内，按照1:1.05的比例差额评审，最终确定本学年国家奖学金获奖名单。</t>
  </si>
  <si>
    <t>研究生参评奖学金人数</t>
  </si>
  <si>
    <t>济宁医学院2024-2025学年本科生省政府奖学金、国家励志奖学金和省政府励志奖学金名额分配一览表</t>
  </si>
  <si>
    <t>省政府奖学金名额</t>
  </si>
  <si>
    <t>国家励志奖学金名额</t>
  </si>
  <si>
    <t>省政府励志奖名额</t>
  </si>
  <si>
    <t>备注：各学院人数为9月12日教务处提供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</si>
</sst>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8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/>
    <xf numFmtId="0" fontId="0" fillId="2" borderId="0" xfId="0" applyFill="1"/>
    <xf numFmtId="0" fontId="1" fillId="0" borderId="0" xfId="0" applyFont="1" applyBorder="1" applyAlignment="1"/>
    <xf numFmtId="0" fontId="2" fillId="0" borderId="1" xfId="50" applyFont="1" applyBorder="1" applyAlignment="1">
      <alignment horizontal="center" vertical="center"/>
    </xf>
    <xf numFmtId="0" fontId="2" fillId="0" borderId="0" xfId="5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 wrapText="1"/>
    </xf>
    <xf numFmtId="176" fontId="3" fillId="3" borderId="2" xfId="50" applyNumberFormat="1" applyFont="1" applyFill="1" applyBorder="1" applyAlignment="1">
      <alignment horizontal="center" vertical="center"/>
    </xf>
    <xf numFmtId="0" fontId="3" fillId="3" borderId="2" xfId="5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5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3" fillId="2" borderId="2" xfId="50" applyFont="1" applyFill="1" applyBorder="1" applyAlignment="1">
      <alignment horizontal="center" vertical="center"/>
    </xf>
    <xf numFmtId="0" fontId="3" fillId="3" borderId="2" xfId="5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2" fillId="0" borderId="2" xfId="50" applyFont="1" applyBorder="1" applyAlignment="1">
      <alignment horizontal="center" vertical="center"/>
    </xf>
    <xf numFmtId="177" fontId="4" fillId="2" borderId="2" xfId="50" applyNumberFormat="1" applyFont="1" applyFill="1" applyBorder="1" applyAlignment="1">
      <alignment horizontal="center" vertical="center"/>
    </xf>
    <xf numFmtId="0" fontId="4" fillId="0" borderId="2" xfId="50" applyFont="1" applyFill="1" applyBorder="1" applyAlignment="1">
      <alignment horizontal="center" vertical="center"/>
    </xf>
    <xf numFmtId="0" fontId="4" fillId="4" borderId="2" xfId="5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5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50" applyFont="1" applyBorder="1" applyAlignment="1">
      <alignment horizontal="center" vertical="center"/>
    </xf>
    <xf numFmtId="0" fontId="9" fillId="0" borderId="2" xfId="5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2" xfId="50" applyFont="1" applyFill="1" applyBorder="1" applyAlignment="1">
      <alignment horizontal="center" vertical="center"/>
    </xf>
    <xf numFmtId="0" fontId="10" fillId="0" borderId="2" xfId="50" applyFont="1" applyFill="1" applyBorder="1" applyAlignment="1">
      <alignment horizontal="center" vertical="center"/>
    </xf>
    <xf numFmtId="0" fontId="10" fillId="2" borderId="3" xfId="50" applyFont="1" applyFill="1" applyBorder="1" applyAlignment="1">
      <alignment horizontal="center" vertical="center"/>
    </xf>
    <xf numFmtId="0" fontId="10" fillId="2" borderId="4" xfId="50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tabSelected="1" topLeftCell="A5" workbookViewId="0">
      <selection activeCell="A20" sqref="A20:D20"/>
    </sheetView>
  </sheetViews>
  <sheetFormatPr defaultColWidth="9" defaultRowHeight="13.5" outlineLevelCol="3"/>
  <cols>
    <col min="1" max="1" width="11.75" customWidth="1"/>
    <col min="2" max="2" width="27.875" customWidth="1"/>
    <col min="3" max="3" width="23.125" customWidth="1"/>
    <col min="4" max="4" width="26.125" customWidth="1"/>
  </cols>
  <sheetData>
    <row r="1" ht="18.75" spans="1:4">
      <c r="A1" s="26" t="s">
        <v>0</v>
      </c>
      <c r="B1" s="26"/>
      <c r="C1" s="26"/>
      <c r="D1" s="27"/>
    </row>
    <row r="2" ht="30" customHeight="1" spans="1:4">
      <c r="A2" s="28" t="s">
        <v>1</v>
      </c>
      <c r="B2" s="28"/>
      <c r="C2" s="28"/>
      <c r="D2" s="28"/>
    </row>
    <row r="3" ht="34" customHeight="1" spans="1:4">
      <c r="A3" s="29" t="s">
        <v>2</v>
      </c>
      <c r="B3" s="30" t="s">
        <v>3</v>
      </c>
      <c r="C3" s="31" t="s">
        <v>4</v>
      </c>
      <c r="D3" s="31" t="s">
        <v>5</v>
      </c>
    </row>
    <row r="4" ht="34" customHeight="1" spans="1:4">
      <c r="A4" s="32">
        <v>1</v>
      </c>
      <c r="B4" s="33" t="s">
        <v>6</v>
      </c>
      <c r="C4" s="33">
        <v>2</v>
      </c>
      <c r="D4" s="33">
        <v>2</v>
      </c>
    </row>
    <row r="5" ht="34" customHeight="1" spans="1:4">
      <c r="A5" s="32">
        <v>2</v>
      </c>
      <c r="B5" s="33" t="s">
        <v>7</v>
      </c>
      <c r="C5" s="33">
        <v>1</v>
      </c>
      <c r="D5" s="33"/>
    </row>
    <row r="6" ht="34" customHeight="1" spans="1:4">
      <c r="A6" s="32">
        <v>3</v>
      </c>
      <c r="B6" s="33" t="s">
        <v>8</v>
      </c>
      <c r="C6" s="33">
        <v>1</v>
      </c>
      <c r="D6" s="33">
        <v>1</v>
      </c>
    </row>
    <row r="7" ht="34" customHeight="1" spans="1:4">
      <c r="A7" s="32">
        <v>4</v>
      </c>
      <c r="B7" s="33" t="s">
        <v>9</v>
      </c>
      <c r="C7" s="34">
        <v>1</v>
      </c>
      <c r="D7" s="34"/>
    </row>
    <row r="8" ht="34" customHeight="1" spans="1:4">
      <c r="A8" s="32">
        <v>5</v>
      </c>
      <c r="B8" s="33" t="s">
        <v>10</v>
      </c>
      <c r="C8" s="34">
        <v>1</v>
      </c>
      <c r="D8" s="34"/>
    </row>
    <row r="9" ht="34" customHeight="1" spans="1:4">
      <c r="A9" s="32">
        <v>6</v>
      </c>
      <c r="B9" s="33" t="s">
        <v>11</v>
      </c>
      <c r="C9" s="33">
        <v>1</v>
      </c>
      <c r="D9" s="33"/>
    </row>
    <row r="10" ht="34" customHeight="1" spans="1:4">
      <c r="A10" s="32">
        <v>7</v>
      </c>
      <c r="B10" s="33" t="s">
        <v>12</v>
      </c>
      <c r="C10" s="33">
        <v>1</v>
      </c>
      <c r="D10" s="33"/>
    </row>
    <row r="11" ht="34" customHeight="1" spans="1:4">
      <c r="A11" s="32">
        <v>8</v>
      </c>
      <c r="B11" s="33" t="s">
        <v>13</v>
      </c>
      <c r="C11" s="33">
        <v>1</v>
      </c>
      <c r="D11" s="33">
        <v>1</v>
      </c>
    </row>
    <row r="12" ht="34" customHeight="1" spans="1:4">
      <c r="A12" s="32">
        <v>9</v>
      </c>
      <c r="B12" s="33" t="s">
        <v>14</v>
      </c>
      <c r="C12" s="33">
        <v>1</v>
      </c>
      <c r="D12" s="33"/>
    </row>
    <row r="13" ht="34" customHeight="1" spans="1:4">
      <c r="A13" s="32">
        <v>10</v>
      </c>
      <c r="B13" s="33" t="s">
        <v>15</v>
      </c>
      <c r="C13" s="33">
        <v>1</v>
      </c>
      <c r="D13" s="33"/>
    </row>
    <row r="14" ht="34" customHeight="1" spans="1:4">
      <c r="A14" s="32">
        <v>11</v>
      </c>
      <c r="B14" s="33" t="s">
        <v>16</v>
      </c>
      <c r="C14" s="33">
        <v>1</v>
      </c>
      <c r="D14" s="33"/>
    </row>
    <row r="15" ht="34" customHeight="1" spans="1:4">
      <c r="A15" s="32">
        <v>12</v>
      </c>
      <c r="B15" s="33" t="s">
        <v>17</v>
      </c>
      <c r="C15" s="33">
        <v>1</v>
      </c>
      <c r="D15" s="33"/>
    </row>
    <row r="16" ht="34" customHeight="1" spans="1:4">
      <c r="A16" s="32">
        <v>13</v>
      </c>
      <c r="B16" s="33" t="s">
        <v>18</v>
      </c>
      <c r="C16" s="33">
        <v>1</v>
      </c>
      <c r="D16" s="33"/>
    </row>
    <row r="17" ht="34" customHeight="1" spans="1:4">
      <c r="A17" s="32">
        <v>14</v>
      </c>
      <c r="B17" s="33" t="s">
        <v>19</v>
      </c>
      <c r="C17" s="33">
        <v>1</v>
      </c>
      <c r="D17" s="33">
        <v>1</v>
      </c>
    </row>
    <row r="18" ht="34" customHeight="1" spans="1:4">
      <c r="A18" s="32">
        <v>15</v>
      </c>
      <c r="B18" s="33" t="s">
        <v>20</v>
      </c>
      <c r="C18" s="33">
        <v>1</v>
      </c>
      <c r="D18" s="33"/>
    </row>
    <row r="19" s="1" customFormat="1" ht="34" customHeight="1" spans="1:4">
      <c r="A19" s="35" t="s">
        <v>21</v>
      </c>
      <c r="B19" s="36"/>
      <c r="C19" s="33">
        <v>16</v>
      </c>
      <c r="D19" s="33">
        <v>5</v>
      </c>
    </row>
    <row r="20" ht="55" customHeight="1" spans="1:4">
      <c r="A20" s="37" t="s">
        <v>22</v>
      </c>
      <c r="B20" s="38"/>
      <c r="C20" s="38"/>
      <c r="D20" s="39"/>
    </row>
  </sheetData>
  <mergeCells count="4">
    <mergeCell ref="A1:C1"/>
    <mergeCell ref="A2:D2"/>
    <mergeCell ref="A19:B19"/>
    <mergeCell ref="A20:D20"/>
  </mergeCells>
  <pageMargins left="0.747916666666667" right="0.196527777777778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workbookViewId="0">
      <selection activeCell="G4" sqref="G4:G18"/>
    </sheetView>
  </sheetViews>
  <sheetFormatPr defaultColWidth="9" defaultRowHeight="13.5"/>
  <cols>
    <col min="2" max="7" width="20.875" customWidth="1"/>
    <col min="8" max="10" width="20.875" style="22" customWidth="1"/>
  </cols>
  <sheetData>
    <row r="1" spans="1:10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ht="30" customHeight="1" spans="1:10">
      <c r="A2" s="18" t="s">
        <v>23</v>
      </c>
      <c r="B2" s="18"/>
      <c r="C2" s="18"/>
      <c r="D2" s="18"/>
      <c r="E2" s="18"/>
      <c r="F2" s="18"/>
      <c r="G2" s="18"/>
      <c r="H2" s="18"/>
      <c r="I2" s="18"/>
      <c r="J2" s="18"/>
    </row>
    <row r="3" ht="21" customHeight="1" spans="1:10">
      <c r="A3" s="5" t="s">
        <v>2</v>
      </c>
      <c r="B3" s="6" t="s">
        <v>3</v>
      </c>
      <c r="C3" s="7" t="s">
        <v>24</v>
      </c>
      <c r="D3" s="7" t="s">
        <v>25</v>
      </c>
      <c r="E3" s="7" t="s">
        <v>26</v>
      </c>
      <c r="F3" s="7"/>
      <c r="G3" s="7"/>
      <c r="H3" s="9" t="s">
        <v>27</v>
      </c>
      <c r="I3" s="9" t="s">
        <v>28</v>
      </c>
      <c r="J3" s="9" t="s">
        <v>29</v>
      </c>
    </row>
    <row r="4" ht="21" customHeight="1" spans="1:10">
      <c r="A4" s="10">
        <v>1</v>
      </c>
      <c r="B4" s="11" t="s">
        <v>6</v>
      </c>
      <c r="C4" s="11">
        <v>4067</v>
      </c>
      <c r="D4" s="11">
        <v>689</v>
      </c>
      <c r="E4" s="11">
        <v>3378</v>
      </c>
      <c r="F4" s="19">
        <f t="shared" ref="F4:F18" si="0">18*E4/12972</f>
        <v>4.68732654949121</v>
      </c>
      <c r="G4" s="11">
        <v>4</v>
      </c>
      <c r="H4" s="8">
        <v>135</v>
      </c>
      <c r="I4" s="8">
        <v>5</v>
      </c>
      <c r="J4" s="8">
        <v>14</v>
      </c>
    </row>
    <row r="5" ht="21" customHeight="1" spans="1:10">
      <c r="A5" s="10">
        <v>2</v>
      </c>
      <c r="B5" s="11" t="s">
        <v>7</v>
      </c>
      <c r="C5" s="11">
        <v>941</v>
      </c>
      <c r="D5" s="11">
        <v>223</v>
      </c>
      <c r="E5" s="11">
        <v>718</v>
      </c>
      <c r="F5" s="19">
        <f t="shared" si="0"/>
        <v>0.996299722479186</v>
      </c>
      <c r="G5" s="11">
        <v>1</v>
      </c>
      <c r="H5" s="8">
        <v>29</v>
      </c>
      <c r="I5" s="8">
        <v>1</v>
      </c>
      <c r="J5" s="8">
        <v>3</v>
      </c>
    </row>
    <row r="6" ht="21" customHeight="1" spans="1:10">
      <c r="A6" s="10">
        <v>3</v>
      </c>
      <c r="B6" s="11" t="s">
        <v>8</v>
      </c>
      <c r="C6" s="11">
        <v>842</v>
      </c>
      <c r="D6" s="11">
        <v>188</v>
      </c>
      <c r="E6" s="11">
        <v>654</v>
      </c>
      <c r="F6" s="19">
        <f t="shared" si="0"/>
        <v>0.907493061979649</v>
      </c>
      <c r="G6" s="11">
        <v>1</v>
      </c>
      <c r="H6" s="8">
        <v>26</v>
      </c>
      <c r="I6" s="8">
        <v>1</v>
      </c>
      <c r="J6" s="8">
        <v>3</v>
      </c>
    </row>
    <row r="7" ht="21" customHeight="1" spans="1:10">
      <c r="A7" s="10">
        <v>4</v>
      </c>
      <c r="B7" s="11" t="s">
        <v>9</v>
      </c>
      <c r="C7" s="11">
        <v>1403</v>
      </c>
      <c r="D7" s="11">
        <v>330</v>
      </c>
      <c r="E7" s="11">
        <v>1073</v>
      </c>
      <c r="F7" s="19">
        <f t="shared" si="0"/>
        <v>1.48889916743756</v>
      </c>
      <c r="G7" s="20">
        <v>1</v>
      </c>
      <c r="H7" s="8">
        <v>43</v>
      </c>
      <c r="I7" s="8">
        <v>2</v>
      </c>
      <c r="J7" s="8">
        <v>4</v>
      </c>
    </row>
    <row r="8" ht="21" customHeight="1" spans="1:10">
      <c r="A8" s="10">
        <v>5</v>
      </c>
      <c r="B8" s="11" t="s">
        <v>10</v>
      </c>
      <c r="C8" s="11">
        <v>1522</v>
      </c>
      <c r="D8" s="11">
        <v>323</v>
      </c>
      <c r="E8" s="11">
        <v>1199</v>
      </c>
      <c r="F8" s="19">
        <f t="shared" si="0"/>
        <v>1.66373728029602</v>
      </c>
      <c r="G8" s="20">
        <v>1</v>
      </c>
      <c r="H8" s="8">
        <v>48</v>
      </c>
      <c r="I8" s="8">
        <v>2</v>
      </c>
      <c r="J8" s="8">
        <v>5</v>
      </c>
    </row>
    <row r="9" ht="21" customHeight="1" spans="1:10">
      <c r="A9" s="10">
        <v>6</v>
      </c>
      <c r="B9" s="11" t="s">
        <v>11</v>
      </c>
      <c r="C9" s="11">
        <v>1180</v>
      </c>
      <c r="D9" s="11">
        <v>292</v>
      </c>
      <c r="E9" s="11">
        <v>888</v>
      </c>
      <c r="F9" s="19">
        <f t="shared" si="0"/>
        <v>1.23219241443108</v>
      </c>
      <c r="G9" s="11">
        <v>1</v>
      </c>
      <c r="H9" s="8">
        <v>36</v>
      </c>
      <c r="I9" s="8">
        <v>1</v>
      </c>
      <c r="J9" s="8">
        <v>4</v>
      </c>
    </row>
    <row r="10" ht="21" customHeight="1" spans="1:10">
      <c r="A10" s="10">
        <v>7</v>
      </c>
      <c r="B10" s="11" t="s">
        <v>12</v>
      </c>
      <c r="C10" s="11">
        <v>797</v>
      </c>
      <c r="D10" s="11">
        <v>230</v>
      </c>
      <c r="E10" s="11">
        <v>567</v>
      </c>
      <c r="F10" s="19">
        <f t="shared" si="0"/>
        <v>0.78677150786309</v>
      </c>
      <c r="G10" s="11">
        <v>1</v>
      </c>
      <c r="H10" s="8">
        <v>23</v>
      </c>
      <c r="I10" s="8">
        <v>1</v>
      </c>
      <c r="J10" s="8">
        <v>2</v>
      </c>
    </row>
    <row r="11" ht="21" customHeight="1" spans="1:10">
      <c r="A11" s="10">
        <v>8</v>
      </c>
      <c r="B11" s="11" t="s">
        <v>13</v>
      </c>
      <c r="C11" s="11">
        <v>1331</v>
      </c>
      <c r="D11" s="11">
        <v>381</v>
      </c>
      <c r="E11" s="11">
        <v>950</v>
      </c>
      <c r="F11" s="19">
        <f t="shared" si="0"/>
        <v>1.31822386679001</v>
      </c>
      <c r="G11" s="11">
        <v>1</v>
      </c>
      <c r="H11" s="8">
        <v>38</v>
      </c>
      <c r="I11" s="8">
        <v>2</v>
      </c>
      <c r="J11" s="8">
        <v>4</v>
      </c>
    </row>
    <row r="12" ht="21" customHeight="1" spans="1:10">
      <c r="A12" s="10">
        <v>9</v>
      </c>
      <c r="B12" s="11" t="s">
        <v>14</v>
      </c>
      <c r="C12" s="11">
        <v>261</v>
      </c>
      <c r="D12" s="11">
        <v>48</v>
      </c>
      <c r="E12" s="11">
        <v>213</v>
      </c>
      <c r="F12" s="19">
        <f t="shared" si="0"/>
        <v>0.295559666975023</v>
      </c>
      <c r="G12" s="21">
        <v>1</v>
      </c>
      <c r="H12" s="8">
        <v>9</v>
      </c>
      <c r="I12" s="8">
        <v>0</v>
      </c>
      <c r="J12" s="8">
        <v>1</v>
      </c>
    </row>
    <row r="13" ht="21" customHeight="1" spans="1:10">
      <c r="A13" s="10">
        <v>10</v>
      </c>
      <c r="B13" s="11" t="s">
        <v>15</v>
      </c>
      <c r="C13" s="11">
        <v>677</v>
      </c>
      <c r="D13" s="11">
        <v>148</v>
      </c>
      <c r="E13" s="11">
        <v>529</v>
      </c>
      <c r="F13" s="19">
        <f t="shared" si="0"/>
        <v>0.734042553191489</v>
      </c>
      <c r="G13" s="11">
        <v>1</v>
      </c>
      <c r="H13" s="8">
        <v>21</v>
      </c>
      <c r="I13" s="8">
        <v>1</v>
      </c>
      <c r="J13" s="8">
        <v>2</v>
      </c>
    </row>
    <row r="14" ht="21" customHeight="1" spans="1:10">
      <c r="A14" s="10">
        <v>11</v>
      </c>
      <c r="B14" s="11" t="s">
        <v>16</v>
      </c>
      <c r="C14" s="11">
        <v>700</v>
      </c>
      <c r="D14" s="11">
        <v>242</v>
      </c>
      <c r="E14" s="11">
        <v>458</v>
      </c>
      <c r="F14" s="19">
        <f t="shared" si="0"/>
        <v>0.635522664199815</v>
      </c>
      <c r="G14" s="11">
        <v>1</v>
      </c>
      <c r="H14" s="8">
        <v>18</v>
      </c>
      <c r="I14" s="8">
        <v>1</v>
      </c>
      <c r="J14" s="8">
        <v>2</v>
      </c>
    </row>
    <row r="15" ht="21" customHeight="1" spans="1:10">
      <c r="A15" s="10">
        <v>12</v>
      </c>
      <c r="B15" s="11" t="s">
        <v>17</v>
      </c>
      <c r="C15" s="11">
        <v>444</v>
      </c>
      <c r="D15" s="11">
        <v>117</v>
      </c>
      <c r="E15" s="11">
        <v>327</v>
      </c>
      <c r="F15" s="19">
        <f t="shared" si="0"/>
        <v>0.453746530989824</v>
      </c>
      <c r="G15" s="11">
        <v>1</v>
      </c>
      <c r="H15" s="8">
        <v>13</v>
      </c>
      <c r="I15" s="8">
        <v>1</v>
      </c>
      <c r="J15" s="8">
        <v>1</v>
      </c>
    </row>
    <row r="16" ht="21" customHeight="1" spans="1:10">
      <c r="A16" s="10">
        <v>13</v>
      </c>
      <c r="B16" s="11" t="s">
        <v>18</v>
      </c>
      <c r="C16" s="11">
        <v>1343</v>
      </c>
      <c r="D16" s="11">
        <v>298</v>
      </c>
      <c r="E16" s="11">
        <v>1045</v>
      </c>
      <c r="F16" s="19">
        <f t="shared" si="0"/>
        <v>1.45004625346901</v>
      </c>
      <c r="G16" s="11">
        <v>1</v>
      </c>
      <c r="H16" s="8">
        <v>42</v>
      </c>
      <c r="I16" s="8">
        <v>2</v>
      </c>
      <c r="J16" s="8">
        <v>4</v>
      </c>
    </row>
    <row r="17" ht="21" customHeight="1" spans="1:10">
      <c r="A17" s="10">
        <v>14</v>
      </c>
      <c r="B17" s="11" t="s">
        <v>19</v>
      </c>
      <c r="C17" s="11">
        <v>917</v>
      </c>
      <c r="D17" s="11">
        <v>270</v>
      </c>
      <c r="E17" s="11">
        <v>647</v>
      </c>
      <c r="F17" s="19">
        <f t="shared" si="0"/>
        <v>0.897779833487512</v>
      </c>
      <c r="G17" s="11">
        <v>1</v>
      </c>
      <c r="H17" s="8">
        <v>26</v>
      </c>
      <c r="I17" s="8">
        <v>1</v>
      </c>
      <c r="J17" s="8">
        <v>3</v>
      </c>
    </row>
    <row r="18" ht="21" customHeight="1" spans="1:10">
      <c r="A18" s="10">
        <v>15</v>
      </c>
      <c r="B18" s="11" t="s">
        <v>20</v>
      </c>
      <c r="C18" s="11">
        <v>472</v>
      </c>
      <c r="D18" s="11">
        <v>146</v>
      </c>
      <c r="E18" s="11">
        <v>326</v>
      </c>
      <c r="F18" s="19">
        <f t="shared" si="0"/>
        <v>0.452358926919519</v>
      </c>
      <c r="G18" s="11">
        <v>1</v>
      </c>
      <c r="H18" s="8">
        <v>13</v>
      </c>
      <c r="I18" s="8">
        <v>1</v>
      </c>
      <c r="J18" s="8">
        <v>1</v>
      </c>
    </row>
    <row r="19" s="1" customFormat="1" ht="21" customHeight="1" spans="1:10">
      <c r="A19" s="12"/>
      <c r="B19" s="13" t="s">
        <v>30</v>
      </c>
      <c r="C19" s="5">
        <v>16897</v>
      </c>
      <c r="D19" s="5">
        <v>3925</v>
      </c>
      <c r="E19" s="13">
        <v>12972</v>
      </c>
      <c r="F19" s="11">
        <f>21*E19/12972</f>
        <v>21</v>
      </c>
      <c r="G19" s="11">
        <f>SUM(G4:G18)</f>
        <v>18</v>
      </c>
      <c r="H19" s="14">
        <v>520</v>
      </c>
      <c r="I19" s="8">
        <v>21</v>
      </c>
      <c r="J19" s="8">
        <v>53</v>
      </c>
    </row>
    <row r="20" ht="43" customHeight="1" spans="1:10">
      <c r="A20" s="23" t="s">
        <v>31</v>
      </c>
      <c r="B20" s="23"/>
      <c r="C20" s="23"/>
      <c r="D20" s="23"/>
      <c r="E20" s="23"/>
      <c r="F20" s="24"/>
      <c r="G20" s="24"/>
      <c r="H20" s="25"/>
      <c r="I20" s="25"/>
      <c r="J20" s="25"/>
    </row>
    <row r="21" spans="1:10">
      <c r="I21" s="25"/>
      <c r="J21" s="25"/>
    </row>
  </sheetData>
  <mergeCells count="3">
    <mergeCell ref="A1:J1"/>
    <mergeCell ref="A2:J2"/>
    <mergeCell ref="A20:G20"/>
  </mergeCells>
  <pageMargins left="0.747916666666667" right="0.196527777777778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H6" sqref="H6"/>
    </sheetView>
  </sheetViews>
  <sheetFormatPr defaultColWidth="9" defaultRowHeight="13.5" outlineLevelCol="4"/>
  <cols>
    <col min="2" max="5" width="20.875" customWidth="1"/>
  </cols>
  <sheetData>
    <row r="1" spans="1:5">
      <c r="A1" s="17" t="s">
        <v>0</v>
      </c>
      <c r="B1" s="17"/>
      <c r="C1" s="17"/>
      <c r="D1" s="17"/>
      <c r="E1" s="17"/>
    </row>
    <row r="2" ht="30" customHeight="1" spans="1:5">
      <c r="A2" s="18" t="s">
        <v>23</v>
      </c>
      <c r="B2" s="18"/>
      <c r="C2" s="18"/>
      <c r="D2" s="18"/>
      <c r="E2" s="18"/>
    </row>
    <row r="3" ht="36" customHeight="1" spans="1:5">
      <c r="A3" s="5" t="s">
        <v>2</v>
      </c>
      <c r="B3" s="6" t="s">
        <v>3</v>
      </c>
      <c r="C3" s="7" t="s">
        <v>32</v>
      </c>
      <c r="D3" s="7"/>
      <c r="E3" s="7"/>
    </row>
    <row r="4" ht="36" customHeight="1" spans="1:5">
      <c r="A4" s="10">
        <v>1</v>
      </c>
      <c r="B4" s="11" t="s">
        <v>6</v>
      </c>
      <c r="C4" s="11">
        <v>540</v>
      </c>
      <c r="D4" s="19">
        <f>5*C4/683</f>
        <v>3.95314787701318</v>
      </c>
      <c r="E4" s="11">
        <v>1</v>
      </c>
    </row>
    <row r="5" ht="21" customHeight="1" spans="1:5">
      <c r="A5" s="10">
        <v>2</v>
      </c>
      <c r="B5" s="11" t="s">
        <v>7</v>
      </c>
      <c r="C5" s="11"/>
      <c r="D5" s="19"/>
      <c r="E5" s="11"/>
    </row>
    <row r="6" ht="21" customHeight="1" spans="1:5">
      <c r="A6" s="10">
        <v>3</v>
      </c>
      <c r="B6" s="11" t="s">
        <v>8</v>
      </c>
      <c r="C6" s="11">
        <v>76</v>
      </c>
      <c r="D6" s="19">
        <f>5*C6/683</f>
        <v>0.556368960468521</v>
      </c>
      <c r="E6" s="11">
        <v>1</v>
      </c>
    </row>
    <row r="7" ht="21" customHeight="1" spans="1:5">
      <c r="A7" s="10">
        <v>4</v>
      </c>
      <c r="B7" s="11" t="s">
        <v>9</v>
      </c>
      <c r="C7" s="11"/>
      <c r="D7" s="19"/>
      <c r="E7" s="20"/>
    </row>
    <row r="8" ht="21" customHeight="1" spans="1:5">
      <c r="A8" s="10">
        <v>5</v>
      </c>
      <c r="B8" s="11" t="s">
        <v>10</v>
      </c>
      <c r="C8" s="11"/>
      <c r="D8" s="19"/>
      <c r="E8" s="20"/>
    </row>
    <row r="9" ht="21" customHeight="1" spans="1:5">
      <c r="A9" s="10">
        <v>6</v>
      </c>
      <c r="B9" s="11" t="s">
        <v>11</v>
      </c>
      <c r="C9" s="11"/>
      <c r="D9" s="19"/>
      <c r="E9" s="11"/>
    </row>
    <row r="10" ht="21" customHeight="1" spans="1:5">
      <c r="A10" s="10">
        <v>7</v>
      </c>
      <c r="B10" s="11" t="s">
        <v>12</v>
      </c>
      <c r="C10" s="11"/>
      <c r="D10" s="19"/>
      <c r="E10" s="11"/>
    </row>
    <row r="11" ht="21" customHeight="1" spans="1:5">
      <c r="A11" s="10">
        <v>8</v>
      </c>
      <c r="B11" s="11" t="s">
        <v>13</v>
      </c>
      <c r="C11" s="11">
        <v>65</v>
      </c>
      <c r="D11" s="19">
        <f>5*C11/683</f>
        <v>0.475841874084919</v>
      </c>
      <c r="E11" s="11">
        <v>1</v>
      </c>
    </row>
    <row r="12" ht="21" customHeight="1" spans="1:5">
      <c r="A12" s="10">
        <v>9</v>
      </c>
      <c r="B12" s="11" t="s">
        <v>14</v>
      </c>
      <c r="C12" s="11"/>
      <c r="D12" s="19"/>
      <c r="E12" s="21"/>
    </row>
    <row r="13" ht="21" customHeight="1" spans="1:5">
      <c r="A13" s="10">
        <v>10</v>
      </c>
      <c r="B13" s="11" t="s">
        <v>15</v>
      </c>
      <c r="C13" s="11"/>
      <c r="D13" s="19"/>
      <c r="E13" s="11"/>
    </row>
    <row r="14" ht="21" customHeight="1" spans="1:5">
      <c r="A14" s="10">
        <v>11</v>
      </c>
      <c r="B14" s="11" t="s">
        <v>16</v>
      </c>
      <c r="C14" s="11"/>
      <c r="D14" s="19"/>
      <c r="E14" s="11"/>
    </row>
    <row r="15" ht="21" customHeight="1" spans="1:5">
      <c r="A15" s="10">
        <v>12</v>
      </c>
      <c r="B15" s="11" t="s">
        <v>17</v>
      </c>
      <c r="C15" s="11"/>
      <c r="D15" s="19"/>
      <c r="E15" s="11"/>
    </row>
    <row r="16" ht="21" customHeight="1" spans="1:5">
      <c r="A16" s="10">
        <v>13</v>
      </c>
      <c r="B16" s="11" t="s">
        <v>18</v>
      </c>
      <c r="C16" s="11"/>
      <c r="D16" s="19"/>
      <c r="E16" s="11"/>
    </row>
    <row r="17" ht="21" customHeight="1" spans="1:5">
      <c r="A17" s="10">
        <v>14</v>
      </c>
      <c r="B17" s="11" t="s">
        <v>19</v>
      </c>
      <c r="C17" s="11">
        <v>2</v>
      </c>
      <c r="D17" s="19">
        <f>5*C17/683</f>
        <v>0.0146412884333821</v>
      </c>
      <c r="E17" s="11">
        <v>1</v>
      </c>
    </row>
    <row r="18" ht="21" customHeight="1" spans="1:5">
      <c r="A18" s="10">
        <v>15</v>
      </c>
      <c r="B18" s="11" t="s">
        <v>20</v>
      </c>
      <c r="C18" s="11"/>
      <c r="D18" s="19">
        <f>5*C18/683</f>
        <v>0</v>
      </c>
      <c r="E18" s="11"/>
    </row>
    <row r="19" s="1" customFormat="1" ht="21" customHeight="1" spans="1:5">
      <c r="A19" s="12"/>
      <c r="B19" s="13" t="s">
        <v>30</v>
      </c>
      <c r="C19" s="13">
        <v>683</v>
      </c>
      <c r="D19" s="11">
        <f>21*C19/12972</f>
        <v>1.10568917668825</v>
      </c>
      <c r="E19" s="11">
        <f>SUM(E4:E18)</f>
        <v>4</v>
      </c>
    </row>
  </sheetData>
  <mergeCells count="2">
    <mergeCell ref="A1:E1"/>
    <mergeCell ref="A2:E2"/>
  </mergeCells>
  <pageMargins left="0.747916666666667" right="0.196527777777778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selection activeCell="A2" sqref="A2:H2"/>
    </sheetView>
  </sheetViews>
  <sheetFormatPr defaultColWidth="9" defaultRowHeight="13.5" outlineLevelCol="7"/>
  <cols>
    <col min="1" max="1" width="6.25" customWidth="1"/>
    <col min="2" max="2" width="19.25" customWidth="1"/>
    <col min="3" max="3" width="20.75" customWidth="1"/>
    <col min="4" max="4" width="10.375" customWidth="1"/>
    <col min="5" max="5" width="16.25" customWidth="1"/>
    <col min="6" max="6" width="19" customWidth="1"/>
    <col min="7" max="7" width="21.25" customWidth="1"/>
    <col min="8" max="8" width="17.625" customWidth="1"/>
  </cols>
  <sheetData>
    <row r="1" ht="19" customHeight="1" spans="1:8">
      <c r="A1" s="2" t="s">
        <v>0</v>
      </c>
      <c r="B1" s="2"/>
      <c r="C1" s="2"/>
      <c r="D1" s="2"/>
      <c r="E1" s="2"/>
      <c r="F1" s="2"/>
    </row>
    <row r="2" ht="30" customHeight="1" spans="1:8">
      <c r="A2" s="3" t="s">
        <v>33</v>
      </c>
      <c r="B2" s="4"/>
      <c r="C2" s="4"/>
      <c r="D2" s="4"/>
      <c r="E2" s="4"/>
      <c r="F2" s="4"/>
      <c r="G2" s="4"/>
      <c r="H2" s="4"/>
    </row>
    <row r="3" ht="21" customHeight="1" spans="1:8">
      <c r="A3" s="5" t="s">
        <v>2</v>
      </c>
      <c r="B3" s="6" t="s">
        <v>3</v>
      </c>
      <c r="C3" s="7" t="s">
        <v>24</v>
      </c>
      <c r="D3" s="7" t="s">
        <v>25</v>
      </c>
      <c r="E3" s="7" t="s">
        <v>26</v>
      </c>
      <c r="F3" s="8" t="s">
        <v>34</v>
      </c>
      <c r="G3" s="9" t="s">
        <v>35</v>
      </c>
      <c r="H3" s="9" t="s">
        <v>36</v>
      </c>
    </row>
    <row r="4" ht="21" customHeight="1" spans="1:8">
      <c r="A4" s="10">
        <v>1</v>
      </c>
      <c r="B4" s="11" t="s">
        <v>6</v>
      </c>
      <c r="C4" s="11">
        <v>4067</v>
      </c>
      <c r="D4" s="11">
        <v>689</v>
      </c>
      <c r="E4" s="11">
        <v>3378</v>
      </c>
      <c r="F4" s="8">
        <v>5</v>
      </c>
      <c r="G4" s="8">
        <v>135</v>
      </c>
      <c r="H4" s="8">
        <v>14</v>
      </c>
    </row>
    <row r="5" ht="21" customHeight="1" spans="1:8">
      <c r="A5" s="10">
        <v>2</v>
      </c>
      <c r="B5" s="11" t="s">
        <v>7</v>
      </c>
      <c r="C5" s="11">
        <v>941</v>
      </c>
      <c r="D5" s="11">
        <v>223</v>
      </c>
      <c r="E5" s="11">
        <v>718</v>
      </c>
      <c r="F5" s="8">
        <v>1</v>
      </c>
      <c r="G5" s="8">
        <v>29</v>
      </c>
      <c r="H5" s="8">
        <v>3</v>
      </c>
    </row>
    <row r="6" ht="21" customHeight="1" spans="1:8">
      <c r="A6" s="10">
        <v>3</v>
      </c>
      <c r="B6" s="11" t="s">
        <v>8</v>
      </c>
      <c r="C6" s="11">
        <v>842</v>
      </c>
      <c r="D6" s="11">
        <v>188</v>
      </c>
      <c r="E6" s="11">
        <v>654</v>
      </c>
      <c r="F6" s="8">
        <v>1</v>
      </c>
      <c r="G6" s="8">
        <v>26</v>
      </c>
      <c r="H6" s="8">
        <v>3</v>
      </c>
    </row>
    <row r="7" ht="21" customHeight="1" spans="1:8">
      <c r="A7" s="10">
        <v>4</v>
      </c>
      <c r="B7" s="11" t="s">
        <v>9</v>
      </c>
      <c r="C7" s="11">
        <v>1403</v>
      </c>
      <c r="D7" s="11">
        <v>330</v>
      </c>
      <c r="E7" s="11">
        <v>1073</v>
      </c>
      <c r="F7" s="8">
        <v>2</v>
      </c>
      <c r="G7" s="8">
        <v>43</v>
      </c>
      <c r="H7" s="8">
        <v>4</v>
      </c>
    </row>
    <row r="8" ht="21" customHeight="1" spans="1:8">
      <c r="A8" s="10">
        <v>5</v>
      </c>
      <c r="B8" s="11" t="s">
        <v>10</v>
      </c>
      <c r="C8" s="11">
        <v>1522</v>
      </c>
      <c r="D8" s="11">
        <v>323</v>
      </c>
      <c r="E8" s="11">
        <v>1199</v>
      </c>
      <c r="F8" s="8">
        <v>2</v>
      </c>
      <c r="G8" s="8">
        <v>48</v>
      </c>
      <c r="H8" s="8">
        <v>5</v>
      </c>
    </row>
    <row r="9" ht="21" customHeight="1" spans="1:8">
      <c r="A9" s="10">
        <v>6</v>
      </c>
      <c r="B9" s="11" t="s">
        <v>11</v>
      </c>
      <c r="C9" s="11">
        <v>1180</v>
      </c>
      <c r="D9" s="11">
        <v>292</v>
      </c>
      <c r="E9" s="11">
        <v>888</v>
      </c>
      <c r="F9" s="8">
        <v>1</v>
      </c>
      <c r="G9" s="8">
        <v>36</v>
      </c>
      <c r="H9" s="8">
        <v>4</v>
      </c>
    </row>
    <row r="10" ht="21" customHeight="1" spans="1:8">
      <c r="A10" s="10">
        <v>7</v>
      </c>
      <c r="B10" s="11" t="s">
        <v>12</v>
      </c>
      <c r="C10" s="11">
        <v>797</v>
      </c>
      <c r="D10" s="11">
        <v>230</v>
      </c>
      <c r="E10" s="11">
        <v>567</v>
      </c>
      <c r="F10" s="8">
        <v>1</v>
      </c>
      <c r="G10" s="8">
        <v>23</v>
      </c>
      <c r="H10" s="8">
        <v>2</v>
      </c>
    </row>
    <row r="11" ht="21" customHeight="1" spans="1:8">
      <c r="A11" s="10">
        <v>8</v>
      </c>
      <c r="B11" s="11" t="s">
        <v>13</v>
      </c>
      <c r="C11" s="11">
        <v>1331</v>
      </c>
      <c r="D11" s="11">
        <v>381</v>
      </c>
      <c r="E11" s="11">
        <v>950</v>
      </c>
      <c r="F11" s="8">
        <v>1</v>
      </c>
      <c r="G11" s="8">
        <v>38</v>
      </c>
      <c r="H11" s="8">
        <v>4</v>
      </c>
    </row>
    <row r="12" ht="21" customHeight="1" spans="1:8">
      <c r="A12" s="10">
        <v>9</v>
      </c>
      <c r="B12" s="11" t="s">
        <v>14</v>
      </c>
      <c r="C12" s="11">
        <v>261</v>
      </c>
      <c r="D12" s="11">
        <v>48</v>
      </c>
      <c r="E12" s="11">
        <v>213</v>
      </c>
      <c r="F12" s="8">
        <v>1</v>
      </c>
      <c r="G12" s="8">
        <v>9</v>
      </c>
      <c r="H12" s="8">
        <v>1</v>
      </c>
    </row>
    <row r="13" ht="21" customHeight="1" spans="1:8">
      <c r="A13" s="10">
        <v>10</v>
      </c>
      <c r="B13" s="11" t="s">
        <v>15</v>
      </c>
      <c r="C13" s="11">
        <v>677</v>
      </c>
      <c r="D13" s="11">
        <v>148</v>
      </c>
      <c r="E13" s="11">
        <v>529</v>
      </c>
      <c r="F13" s="8">
        <v>1</v>
      </c>
      <c r="G13" s="8">
        <v>21</v>
      </c>
      <c r="H13" s="8">
        <v>2</v>
      </c>
    </row>
    <row r="14" ht="21" customHeight="1" spans="1:8">
      <c r="A14" s="10">
        <v>11</v>
      </c>
      <c r="B14" s="11" t="s">
        <v>16</v>
      </c>
      <c r="C14" s="11">
        <v>700</v>
      </c>
      <c r="D14" s="11">
        <v>242</v>
      </c>
      <c r="E14" s="11">
        <v>458</v>
      </c>
      <c r="F14" s="8">
        <v>1</v>
      </c>
      <c r="G14" s="8">
        <v>18</v>
      </c>
      <c r="H14" s="8">
        <v>2</v>
      </c>
    </row>
    <row r="15" ht="21" customHeight="1" spans="1:8">
      <c r="A15" s="10">
        <v>12</v>
      </c>
      <c r="B15" s="11" t="s">
        <v>17</v>
      </c>
      <c r="C15" s="11">
        <v>444</v>
      </c>
      <c r="D15" s="11">
        <v>117</v>
      </c>
      <c r="E15" s="11">
        <v>327</v>
      </c>
      <c r="F15" s="8">
        <v>1</v>
      </c>
      <c r="G15" s="8">
        <v>13</v>
      </c>
      <c r="H15" s="8">
        <v>1</v>
      </c>
    </row>
    <row r="16" ht="21" customHeight="1" spans="1:8">
      <c r="A16" s="10">
        <v>13</v>
      </c>
      <c r="B16" s="11" t="s">
        <v>18</v>
      </c>
      <c r="C16" s="11">
        <v>1343</v>
      </c>
      <c r="D16" s="11">
        <v>298</v>
      </c>
      <c r="E16" s="11">
        <v>1045</v>
      </c>
      <c r="F16" s="8">
        <v>1</v>
      </c>
      <c r="G16" s="8">
        <v>42</v>
      </c>
      <c r="H16" s="8">
        <v>4</v>
      </c>
    </row>
    <row r="17" ht="21" customHeight="1" spans="1:8">
      <c r="A17" s="10">
        <v>14</v>
      </c>
      <c r="B17" s="11" t="s">
        <v>19</v>
      </c>
      <c r="C17" s="11">
        <v>917</v>
      </c>
      <c r="D17" s="11">
        <v>270</v>
      </c>
      <c r="E17" s="11">
        <v>647</v>
      </c>
      <c r="F17" s="8">
        <v>1</v>
      </c>
      <c r="G17" s="8">
        <v>26</v>
      </c>
      <c r="H17" s="8">
        <v>3</v>
      </c>
    </row>
    <row r="18" ht="21" customHeight="1" spans="1:8">
      <c r="A18" s="10">
        <v>15</v>
      </c>
      <c r="B18" s="11" t="s">
        <v>20</v>
      </c>
      <c r="C18" s="11">
        <v>472</v>
      </c>
      <c r="D18" s="11">
        <v>146</v>
      </c>
      <c r="E18" s="11">
        <v>326</v>
      </c>
      <c r="F18" s="8">
        <v>1</v>
      </c>
      <c r="G18" s="8">
        <v>13</v>
      </c>
      <c r="H18" s="8">
        <v>1</v>
      </c>
    </row>
    <row r="19" s="1" customFormat="1" ht="21" customHeight="1" spans="1:8">
      <c r="A19" s="12"/>
      <c r="B19" s="13" t="s">
        <v>30</v>
      </c>
      <c r="C19" s="5">
        <v>16897</v>
      </c>
      <c r="D19" s="5">
        <v>3925</v>
      </c>
      <c r="E19" s="13">
        <v>12972</v>
      </c>
      <c r="F19" s="8">
        <v>21</v>
      </c>
      <c r="G19" s="14">
        <v>520</v>
      </c>
      <c r="H19" s="8">
        <v>53</v>
      </c>
    </row>
    <row r="20" ht="43" customHeight="1" spans="1:8">
      <c r="A20" s="15" t="s">
        <v>37</v>
      </c>
      <c r="B20" s="15"/>
      <c r="C20" s="15"/>
      <c r="D20" s="15"/>
      <c r="E20" s="15"/>
      <c r="F20" s="16"/>
      <c r="G20" s="15"/>
      <c r="H20" s="15"/>
    </row>
  </sheetData>
  <mergeCells count="2">
    <mergeCell ref="A2:H2"/>
    <mergeCell ref="A20:H2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sheet1 (3)</vt:lpstr>
      <vt:lpstr>sheet1 (2)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田</cp:lastModifiedBy>
  <dcterms:created xsi:type="dcterms:W3CDTF">2015-06-05T18:19:00Z</dcterms:created>
  <cp:lastPrinted>2020-10-22T01:32:00Z</cp:lastPrinted>
  <dcterms:modified xsi:type="dcterms:W3CDTF">2025-11-05T06:26:46Z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5E7B570D3D2544CFAF7E47DB674C83F5_13</vt:lpwstr>
  </property>
</Properties>
</file>